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ara\OneDrive\Documents\"/>
    </mc:Choice>
  </mc:AlternateContent>
  <xr:revisionPtr revIDLastSave="0" documentId="8_{2DB1CE12-6D33-42C3-9557-FCA088C4810A}" xr6:coauthVersionLast="45" xr6:coauthVersionMax="45" xr10:uidLastSave="{00000000-0000-0000-0000-000000000000}"/>
  <bookViews>
    <workbookView xWindow="-120" yWindow="-120" windowWidth="20730" windowHeight="11160" tabRatio="601" xr2:uid="{783E4D42-04CB-4135-8BF0-72BACBEE48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7" i="1" l="1"/>
  <c r="E27" i="1"/>
  <c r="C27" i="1"/>
  <c r="D26" i="1"/>
  <c r="E26" i="1"/>
  <c r="C26" i="1"/>
  <c r="B12" i="1"/>
  <c r="B13" i="1" s="1"/>
  <c r="B14" i="1" s="1"/>
  <c r="E23" i="1" l="1"/>
  <c r="C23" i="1"/>
  <c r="D23" i="1"/>
</calcChain>
</file>

<file path=xl/sharedStrings.xml><?xml version="1.0" encoding="utf-8"?>
<sst xmlns="http://schemas.openxmlformats.org/spreadsheetml/2006/main" count="38" uniqueCount="35">
  <si>
    <t xml:space="preserve">Johnson &amp; Johnson </t>
  </si>
  <si>
    <t xml:space="preserve">Sales </t>
  </si>
  <si>
    <t xml:space="preserve">Cost of Products Sold </t>
  </si>
  <si>
    <t xml:space="preserve">Gross Profit </t>
  </si>
  <si>
    <t>Variable Cost per Dollar of Sales = Change in Cost of Products Sold / Change in Sales</t>
  </si>
  <si>
    <t>Total Variable Cost = Variable Cost per Dollar of Sales * Sales:</t>
  </si>
  <si>
    <t>Total Fixed Cost = Total Cost of Product Sold – Total Variable Cost</t>
  </si>
  <si>
    <t>($ in millions )</t>
  </si>
  <si>
    <t>https://www.stock-analysis-on.net/NYSE/Company/Johnson-Johnson/Financial-Statement/Income-Statement</t>
  </si>
  <si>
    <t>Variable Cost:</t>
  </si>
  <si>
    <t>Total Variable Cost:</t>
  </si>
  <si>
    <t>Total Fixed Cost:</t>
  </si>
  <si>
    <t>https://www.macrotrends.net/stocks/charts/JNJ/johnson-johnson/financial-statements</t>
  </si>
  <si>
    <t>Cost Structure for Johnson &amp; Johnson in 2018</t>
  </si>
  <si>
    <t>Less Cost of Product Sold: Variable Cost  (0.321 of Sales)</t>
  </si>
  <si>
    <t xml:space="preserve">Total Fixed Costs </t>
  </si>
  <si>
    <t xml:space="preserve">Total Costs of Products Sold </t>
  </si>
  <si>
    <t>Gross Margin %</t>
  </si>
  <si>
    <t xml:space="preserve"> </t>
  </si>
  <si>
    <t xml:space="preserve">Year 1 </t>
  </si>
  <si>
    <t xml:space="preserve">Year 2 </t>
  </si>
  <si>
    <t xml:space="preserve">Year 3 </t>
  </si>
  <si>
    <t>Projected Financial Information*</t>
  </si>
  <si>
    <t>https://www.predictwallstreet.com/forecast.aspx?symbol=jnj#</t>
  </si>
  <si>
    <t>https://money.cnn.com/quote/forecast/forecast.html?symb=JNJ</t>
  </si>
  <si>
    <r>
      <t>Year 1 (</t>
    </r>
    <r>
      <rPr>
        <sz val="11"/>
        <color theme="9"/>
        <rFont val="Calibri"/>
        <family val="2"/>
        <scheme val="minor"/>
      </rPr>
      <t>+3.5</t>
    </r>
    <r>
      <rPr>
        <sz val="11"/>
        <color theme="1"/>
        <rFont val="Calibri"/>
        <family val="2"/>
        <scheme val="minor"/>
      </rPr>
      <t>) Year 2 (</t>
    </r>
    <r>
      <rPr>
        <sz val="11"/>
        <color theme="9"/>
        <rFont val="Calibri"/>
        <family val="2"/>
        <scheme val="minor"/>
      </rPr>
      <t>+4.8</t>
    </r>
    <r>
      <rPr>
        <sz val="11"/>
        <color theme="1"/>
        <rFont val="Calibri"/>
        <family val="2"/>
        <scheme val="minor"/>
      </rPr>
      <t>) Year 3 (</t>
    </r>
    <r>
      <rPr>
        <sz val="11"/>
        <color theme="9"/>
        <rFont val="Calibri"/>
        <family val="2"/>
        <scheme val="minor"/>
      </rPr>
      <t>+6.1</t>
    </r>
    <r>
      <rPr>
        <sz val="11"/>
        <color theme="1"/>
        <rFont val="Calibri"/>
        <family val="2"/>
        <scheme val="minor"/>
      </rPr>
      <t>)</t>
    </r>
  </si>
  <si>
    <t>http://www.investor.jnj.com/annual-meeting-materials/2018-annual-report</t>
  </si>
  <si>
    <t xml:space="preserve">*16 analysts as polled by CNN project 3.5% increase for sales within the next year </t>
  </si>
  <si>
    <t>EQUATIONS:</t>
  </si>
  <si>
    <t xml:space="preserve">SOURCES: </t>
  </si>
  <si>
    <t xml:space="preserve">Inventory </t>
  </si>
  <si>
    <t xml:space="preserve">Inventory* </t>
  </si>
  <si>
    <t xml:space="preserve">Decrease Inventory by 1.89% and purchased roughly $4k-8k in Inventory </t>
  </si>
  <si>
    <t>→</t>
  </si>
  <si>
    <t xml:space="preserve">Johnson and Johnson is expected to receive $0.92-0.93 for each dollar of revunue earned for the next 3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</si>
</sst>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3"/>
    <xf numFmtId="44" fontId="0" fillId="0" borderId="0" xfId="0" applyNumberFormat="1"/>
    <xf numFmtId="0" fontId="0" fillId="0" borderId="5" xfId="0" applyBorder="1"/>
    <xf numFmtId="0" fontId="0" fillId="0" borderId="0" xfId="0" applyBorder="1"/>
    <xf numFmtId="0" fontId="0" fillId="0" borderId="6" xfId="0" applyBorder="1"/>
    <xf numFmtId="44" fontId="0" fillId="0" borderId="6" xfId="1" applyFont="1" applyBorder="1"/>
    <xf numFmtId="0" fontId="0" fillId="0" borderId="8" xfId="0" applyBorder="1"/>
    <xf numFmtId="44" fontId="0" fillId="0" borderId="9" xfId="1" applyFont="1" applyBorder="1"/>
    <xf numFmtId="0" fontId="0" fillId="0" borderId="1" xfId="0" applyBorder="1"/>
    <xf numFmtId="9" fontId="0" fillId="0" borderId="0" xfId="2" applyFont="1"/>
    <xf numFmtId="0" fontId="2" fillId="0" borderId="0" xfId="0" applyFont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44" fontId="0" fillId="0" borderId="6" xfId="0" applyNumberFormat="1" applyBorder="1"/>
    <xf numFmtId="44" fontId="0" fillId="0" borderId="10" xfId="0" applyNumberFormat="1" applyBorder="1"/>
    <xf numFmtId="44" fontId="0" fillId="0" borderId="10" xfId="1" applyFont="1" applyBorder="1"/>
    <xf numFmtId="0" fontId="6" fillId="0" borderId="0" xfId="0" applyFont="1"/>
    <xf numFmtId="0" fontId="5" fillId="0" borderId="0" xfId="0" applyFont="1"/>
    <xf numFmtId="0" fontId="0" fillId="0" borderId="7" xfId="0" applyFill="1" applyBorder="1"/>
    <xf numFmtId="2" fontId="0" fillId="0" borderId="9" xfId="0" applyNumberFormat="1" applyBorder="1"/>
    <xf numFmtId="0" fontId="7" fillId="0" borderId="0" xfId="0" applyFont="1"/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465760</xdr:colOff>
      <xdr:row>35</xdr:row>
      <xdr:rowOff>125205</xdr:rowOff>
    </xdr:from>
    <xdr:to>
      <xdr:col>4</xdr:col>
      <xdr:colOff>494335</xdr:colOff>
      <xdr:row>50</xdr:row>
      <xdr:rowOff>45871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CE64AA-1181-4733-AB90-5ECC2BEE0A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195" t="959" r="3884" b="5752"/>
        <a:stretch/>
      </xdr:blipFill>
      <xdr:spPr>
        <a:xfrm>
          <a:off x="5531956" y="6889335"/>
          <a:ext cx="2651401" cy="2819579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35</xdr:row>
      <xdr:rowOff>142875</xdr:rowOff>
    </xdr:from>
    <xdr:to>
      <xdr:col>0</xdr:col>
      <xdr:colOff>4961957</xdr:colOff>
      <xdr:row>52</xdr:row>
      <xdr:rowOff>85327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FF5358-FAC6-4207-BDC1-99393296E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9100" y="6429375"/>
          <a:ext cx="4542857" cy="3180952"/>
        </a:xfrm>
        <a:prstGeom prst="rect">
          <a:avLst/>
        </a:prstGeom>
      </xdr:spPr>
    </xdr:pic>
    <xdr:clientData/>
  </xdr:twoCellAnchor>
  <xdr:twoCellAnchor editAs="oneCell">
    <xdr:from>
      <xdr:col>6</xdr:col>
      <xdr:colOff>4831</xdr:colOff>
      <xdr:row>37</xdr:row>
      <xdr:rowOff>32855</xdr:rowOff>
    </xdr:from>
    <xdr:to>
      <xdr:col>13</xdr:col>
      <xdr:colOff>118565</xdr:colOff>
      <xdr:row>54</xdr:row>
      <xdr:rowOff>137213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8C2D903-F49D-428D-AE0D-C264F1673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15701" y="7183507"/>
          <a:ext cx="4517321" cy="3389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edictwallstreet.com/forecast.aspx?symbol=jnj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macrotrends.net/stocks/charts/JNJ/johnson-johnson/financial-statements" TargetMode="External"/><Relationship Id="rId1" Type="http://schemas.openxmlformats.org/officeDocument/2006/relationships/hyperlink" Target="https://www.stock-analysis-on.net/NYSE/Company/Johnson-Johnson/Financial-Statement/Income-State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investor.jnj.com/annual-meeting-materials/2018-annual-report" TargetMode="External"/><Relationship Id="rId4" Type="http://schemas.openxmlformats.org/officeDocument/2006/relationships/hyperlink" Target="https://money.cnn.com/quote/forecast/forecast.html?symb=JN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D4C21-1482-4561-BAF8-EE4A2B284CA4}">
  <dimension ref="A1:H34"/>
  <sheetViews>
    <sheetView tabSelected="1" topLeftCell="A13" zoomScale="69" zoomScaleNormal="69" workbookViewId="0">
      <selection activeCell="J33" sqref="J33"/>
    </sheetView>
  </sheetViews>
  <sheetFormatPr defaultRowHeight="15" x14ac:dyDescent="0.25"/>
  <cols>
    <col min="1" max="1" width="76" bestFit="1" customWidth="1"/>
    <col min="2" max="2" width="12.28515625" bestFit="1" customWidth="1"/>
    <col min="3" max="3" width="15" bestFit="1" customWidth="1"/>
    <col min="4" max="5" width="12.28515625" bestFit="1" customWidth="1"/>
    <col min="8" max="8" width="11.28515625" customWidth="1"/>
  </cols>
  <sheetData>
    <row r="1" spans="1:8" x14ac:dyDescent="0.25">
      <c r="A1" s="11" t="s">
        <v>13</v>
      </c>
      <c r="H1" s="28" t="s">
        <v>28</v>
      </c>
    </row>
    <row r="3" spans="1:8" x14ac:dyDescent="0.25">
      <c r="A3" s="21" t="s">
        <v>0</v>
      </c>
      <c r="B3" s="22"/>
      <c r="C3" s="22"/>
      <c r="D3" s="23"/>
      <c r="H3" t="s">
        <v>4</v>
      </c>
    </row>
    <row r="4" spans="1:8" x14ac:dyDescent="0.25">
      <c r="A4" s="3" t="s">
        <v>7</v>
      </c>
      <c r="B4" s="4"/>
      <c r="C4" s="4"/>
      <c r="D4" s="5"/>
      <c r="H4" t="s">
        <v>5</v>
      </c>
    </row>
    <row r="5" spans="1:8" x14ac:dyDescent="0.25">
      <c r="A5" s="3"/>
      <c r="B5" s="4"/>
      <c r="C5" s="18">
        <v>2017</v>
      </c>
      <c r="D5" s="18">
        <v>2018</v>
      </c>
      <c r="H5" t="s">
        <v>6</v>
      </c>
    </row>
    <row r="6" spans="1:8" x14ac:dyDescent="0.25">
      <c r="A6" s="3" t="s">
        <v>1</v>
      </c>
      <c r="B6" s="4"/>
      <c r="C6" s="6">
        <v>76450</v>
      </c>
      <c r="D6" s="6">
        <v>81581</v>
      </c>
    </row>
    <row r="7" spans="1:8" x14ac:dyDescent="0.25">
      <c r="A7" s="3" t="s">
        <v>2</v>
      </c>
      <c r="B7" s="4"/>
      <c r="C7" s="6">
        <v>25439</v>
      </c>
      <c r="D7" s="6">
        <v>27091</v>
      </c>
    </row>
    <row r="8" spans="1:8" s="4" customFormat="1" x14ac:dyDescent="0.25">
      <c r="A8" s="3" t="s">
        <v>3</v>
      </c>
      <c r="C8" s="6">
        <v>51096</v>
      </c>
      <c r="D8" s="6">
        <v>54490</v>
      </c>
    </row>
    <row r="9" spans="1:8" x14ac:dyDescent="0.25">
      <c r="A9" s="30" t="s">
        <v>30</v>
      </c>
      <c r="B9" s="7"/>
      <c r="C9" s="8">
        <v>8765</v>
      </c>
      <c r="D9" s="8">
        <v>8599</v>
      </c>
    </row>
    <row r="10" spans="1:8" x14ac:dyDescent="0.25">
      <c r="C10" s="2"/>
    </row>
    <row r="12" spans="1:8" x14ac:dyDescent="0.25">
      <c r="A12" t="s">
        <v>9</v>
      </c>
      <c r="B12" s="10">
        <f>(D7-C7)/(D6-C6)</f>
        <v>0.32196452933151432</v>
      </c>
    </row>
    <row r="13" spans="1:8" x14ac:dyDescent="0.25">
      <c r="A13" t="s">
        <v>10</v>
      </c>
      <c r="B13" s="2">
        <f>B12*D6</f>
        <v>26266.188267394271</v>
      </c>
      <c r="H13" s="29" t="s">
        <v>29</v>
      </c>
    </row>
    <row r="14" spans="1:8" x14ac:dyDescent="0.25">
      <c r="A14" t="s">
        <v>11</v>
      </c>
      <c r="B14" s="2">
        <f>D7-B13</f>
        <v>824.81173260572905</v>
      </c>
    </row>
    <row r="15" spans="1:8" x14ac:dyDescent="0.25">
      <c r="H15" s="1" t="s">
        <v>23</v>
      </c>
    </row>
    <row r="16" spans="1:8" x14ac:dyDescent="0.25">
      <c r="H16" s="1" t="s">
        <v>8</v>
      </c>
    </row>
    <row r="17" spans="1:8" x14ac:dyDescent="0.25">
      <c r="H17" s="1" t="s">
        <v>12</v>
      </c>
    </row>
    <row r="18" spans="1:8" x14ac:dyDescent="0.25">
      <c r="A18" t="s">
        <v>18</v>
      </c>
      <c r="H18" s="1" t="s">
        <v>26</v>
      </c>
    </row>
    <row r="19" spans="1:8" x14ac:dyDescent="0.25">
      <c r="A19" s="13" t="s">
        <v>22</v>
      </c>
      <c r="B19" s="14"/>
      <c r="C19" s="14"/>
      <c r="D19" s="14"/>
      <c r="E19" s="20"/>
    </row>
    <row r="20" spans="1:8" x14ac:dyDescent="0.25">
      <c r="A20" s="3" t="s">
        <v>7</v>
      </c>
      <c r="B20" s="19"/>
      <c r="C20" s="24" t="s">
        <v>19</v>
      </c>
      <c r="D20" s="9" t="s">
        <v>20</v>
      </c>
      <c r="E20" s="24" t="s">
        <v>21</v>
      </c>
    </row>
    <row r="21" spans="1:8" x14ac:dyDescent="0.25">
      <c r="A21" s="3" t="s">
        <v>1</v>
      </c>
      <c r="B21" s="4"/>
      <c r="C21" s="6">
        <v>84436</v>
      </c>
      <c r="D21" s="27">
        <v>88488</v>
      </c>
      <c r="E21" s="6">
        <v>93885</v>
      </c>
    </row>
    <row r="22" spans="1:8" x14ac:dyDescent="0.25">
      <c r="A22" s="15" t="s">
        <v>14</v>
      </c>
      <c r="B22" s="4"/>
      <c r="C22" s="6">
        <v>2710</v>
      </c>
      <c r="D22" s="27">
        <v>2840</v>
      </c>
      <c r="E22" s="6">
        <v>3013</v>
      </c>
    </row>
    <row r="23" spans="1:8" x14ac:dyDescent="0.25">
      <c r="A23" s="16" t="s">
        <v>15</v>
      </c>
      <c r="B23" s="4"/>
      <c r="C23" s="25">
        <f>B14</f>
        <v>824.81173260572905</v>
      </c>
      <c r="D23" s="26">
        <f>B14</f>
        <v>824.81173260572905</v>
      </c>
      <c r="E23" s="25">
        <f>B14</f>
        <v>824.81173260572905</v>
      </c>
    </row>
    <row r="24" spans="1:8" x14ac:dyDescent="0.25">
      <c r="A24" s="16" t="s">
        <v>31</v>
      </c>
      <c r="B24" s="4"/>
      <c r="C24" s="25">
        <v>6974</v>
      </c>
      <c r="D24" s="26">
        <v>6843</v>
      </c>
      <c r="E24" s="25">
        <v>6714</v>
      </c>
    </row>
    <row r="25" spans="1:8" x14ac:dyDescent="0.25">
      <c r="A25" s="16" t="s">
        <v>16</v>
      </c>
      <c r="B25" s="4"/>
      <c r="C25" s="6">
        <v>5625</v>
      </c>
      <c r="D25" s="27">
        <v>6782</v>
      </c>
      <c r="E25" s="6">
        <v>6068</v>
      </c>
    </row>
    <row r="26" spans="1:8" x14ac:dyDescent="0.25">
      <c r="A26" s="16" t="s">
        <v>3</v>
      </c>
      <c r="B26" s="4"/>
      <c r="C26" s="25">
        <f>C21-C25</f>
        <v>78811</v>
      </c>
      <c r="D26" s="25">
        <f t="shared" ref="D26:E26" si="0">D21-D25</f>
        <v>81706</v>
      </c>
      <c r="E26" s="25">
        <f t="shared" si="0"/>
        <v>87817</v>
      </c>
    </row>
    <row r="27" spans="1:8" ht="23.25" x14ac:dyDescent="0.35">
      <c r="A27" s="17" t="s">
        <v>17</v>
      </c>
      <c r="B27" s="7"/>
      <c r="C27" s="31">
        <f>(C26/C21)*100</f>
        <v>93.338149604434122</v>
      </c>
      <c r="D27" s="31">
        <f t="shared" ref="D27:E27" si="1">(D26/D21)*100</f>
        <v>92.335683934544804</v>
      </c>
      <c r="E27" s="31">
        <f t="shared" si="1"/>
        <v>93.536773712520642</v>
      </c>
      <c r="F27" s="32" t="s">
        <v>33</v>
      </c>
      <c r="G27" t="s">
        <v>34</v>
      </c>
    </row>
    <row r="30" spans="1:8" x14ac:dyDescent="0.25">
      <c r="A30" s="12" t="s">
        <v>27</v>
      </c>
    </row>
    <row r="31" spans="1:8" x14ac:dyDescent="0.25">
      <c r="A31" s="1" t="s">
        <v>24</v>
      </c>
    </row>
    <row r="33" spans="1:1" x14ac:dyDescent="0.25">
      <c r="A33" t="s">
        <v>25</v>
      </c>
    </row>
    <row r="34" spans="1:1" x14ac:dyDescent="0.25">
      <c r="A34" t="s">
        <v>32</v>
      </c>
    </row>
  </sheetData>
  <mergeCells count="2">
    <mergeCell ref="A3:D3"/>
    <mergeCell ref="A19:E19"/>
  </mergeCells>
  <hyperlinks>
    <hyperlink ref="H16" r:id="rId1" xr:uid="{5CF1E93B-D342-4E74-8956-6F7E77D29392}"/>
    <hyperlink ref="H17" r:id="rId2" xr:uid="{C63A1160-5F3B-4213-A27E-438E01B34D06}"/>
    <hyperlink ref="H15" r:id="rId3" display="https://www.predictwallstreet.com/forecast.aspx?symbol=jnj" xr:uid="{2F929A61-3DFA-4AAB-B20F-C450DAB6F05A}"/>
    <hyperlink ref="A31" r:id="rId4" xr:uid="{5349FF84-80AD-494C-B540-9CF51758E733}"/>
    <hyperlink ref="H18" r:id="rId5" xr:uid="{C6963A31-1299-4ECB-B08E-30B9FB6E3863}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Kiara Morgan</dc:creator>
  <cp:lastModifiedBy>Kiara Morgan</cp:lastModifiedBy>
  <dcterms:created xsi:type="dcterms:W3CDTF">2019-10-25T10:38:42Z</dcterms:created>
  <dcterms:modified xsi:type="dcterms:W3CDTF">2019-10-25T12:45:26Z</dcterms:modified>
</cp:coreProperties>
</file>